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esktop\LaTeX\latex_works\大物实验设计及报告\大物实验报告\表面张力\"/>
    </mc:Choice>
  </mc:AlternateContent>
  <xr:revisionPtr revIDLastSave="0" documentId="13_ncr:1_{C157762E-1381-4586-B02F-45E863C38C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O21" i="1"/>
  <c r="D16" i="1"/>
  <c r="A16" i="1"/>
  <c r="K26" i="1"/>
  <c r="K27" i="1"/>
  <c r="K28" i="1"/>
  <c r="K25" i="1"/>
  <c r="H26" i="1"/>
  <c r="I26" i="1"/>
  <c r="J26" i="1"/>
  <c r="H27" i="1"/>
  <c r="I27" i="1"/>
  <c r="J27" i="1"/>
  <c r="H28" i="1"/>
  <c r="I28" i="1"/>
  <c r="J28" i="1"/>
  <c r="J25" i="1"/>
  <c r="I25" i="1"/>
  <c r="H25" i="1"/>
  <c r="P20" i="1" l="1"/>
  <c r="O20" i="1"/>
  <c r="J21" i="1"/>
  <c r="K21" i="1"/>
  <c r="L21" i="1"/>
  <c r="M21" i="1"/>
  <c r="N21" i="1"/>
  <c r="N20" i="1"/>
  <c r="M20" i="1"/>
  <c r="L20" i="1"/>
  <c r="K20" i="1"/>
  <c r="J20" i="1"/>
</calcChain>
</file>

<file path=xl/sharedStrings.xml><?xml version="1.0" encoding="utf-8"?>
<sst xmlns="http://schemas.openxmlformats.org/spreadsheetml/2006/main" count="27" uniqueCount="22">
  <si>
    <t>质量m/g</t>
    <phoneticPr fontId="1" type="noConversion"/>
  </si>
  <si>
    <t>距离X/cm</t>
    <phoneticPr fontId="1" type="noConversion"/>
  </si>
  <si>
    <t>弹簧的劲度系数k</t>
    <phoneticPr fontId="1" type="noConversion"/>
  </si>
  <si>
    <t>金属圈直径d/cm</t>
    <phoneticPr fontId="1" type="noConversion"/>
  </si>
  <si>
    <t>金属丝距离s/cm</t>
    <phoneticPr fontId="1" type="noConversion"/>
  </si>
  <si>
    <t>液体</t>
    <phoneticPr fontId="1" type="noConversion"/>
  </si>
  <si>
    <t>组件</t>
    <phoneticPr fontId="1" type="noConversion"/>
  </si>
  <si>
    <t>初始距离l0/cm</t>
    <phoneticPr fontId="1" type="noConversion"/>
  </si>
  <si>
    <t>自来水</t>
    <phoneticPr fontId="1" type="noConversion"/>
  </si>
  <si>
    <t>洗洁精</t>
    <phoneticPr fontId="1" type="noConversion"/>
  </si>
  <si>
    <t>金属圈</t>
    <phoneticPr fontId="1" type="noConversion"/>
  </si>
  <si>
    <t>金属丝</t>
    <phoneticPr fontId="1" type="noConversion"/>
  </si>
  <si>
    <t>破裂时的距离l/cm</t>
    <phoneticPr fontId="1" type="noConversion"/>
  </si>
  <si>
    <t>基础实验</t>
    <phoneticPr fontId="1" type="noConversion"/>
  </si>
  <si>
    <t>自配浓度的洗洁精溶液</t>
    <phoneticPr fontId="1" type="noConversion"/>
  </si>
  <si>
    <t>浓度</t>
    <phoneticPr fontId="1" type="noConversion"/>
  </si>
  <si>
    <t>5‰</t>
    <phoneticPr fontId="1" type="noConversion"/>
  </si>
  <si>
    <t>标准差</t>
    <phoneticPr fontId="1" type="noConversion"/>
  </si>
  <si>
    <t>Delta l</t>
    <phoneticPr fontId="1" type="noConversion"/>
  </si>
  <si>
    <t>平均</t>
    <phoneticPr fontId="1" type="noConversion"/>
  </si>
  <si>
    <t>伸长量</t>
    <phoneticPr fontId="1" type="noConversion"/>
  </si>
  <si>
    <t>张力系数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</si>
</sst>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描点法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Sheet1!$B$8:$K$8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Sheet1!$B$9:$K$9</c:f>
              <c:numCache>
                <c:formatCode>General</c:formatCode>
                <c:ptCount val="10"/>
                <c:pt idx="0">
                  <c:v>8.02</c:v>
                </c:pt>
                <c:pt idx="1">
                  <c:v>8.5399999999999991</c:v>
                </c:pt>
                <c:pt idx="2">
                  <c:v>8.94</c:v>
                </c:pt>
                <c:pt idx="3">
                  <c:v>9.42</c:v>
                </c:pt>
                <c:pt idx="4">
                  <c:v>9.82</c:v>
                </c:pt>
                <c:pt idx="5">
                  <c:v>10.29</c:v>
                </c:pt>
                <c:pt idx="6">
                  <c:v>10.77</c:v>
                </c:pt>
                <c:pt idx="7">
                  <c:v>11.21</c:v>
                </c:pt>
                <c:pt idx="8">
                  <c:v>11.7</c:v>
                </c:pt>
                <c:pt idx="9">
                  <c:v>12.14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EF-4520-9B64-0773F6A72C1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082133471"/>
        <c:axId val="1082134719"/>
      </c:scatterChart>
      <c:valAx>
        <c:axId val="1082133471"/>
        <c:scaling>
          <c:orientation val="minMax"/>
          <c:max val="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质量</a:t>
                </a:r>
                <a:r>
                  <a:rPr lang="en-US" altLang="zh-CN"/>
                  <a:t>m/g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47235979877515311"/>
              <c:y val="0.87245370370370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82134719"/>
        <c:crosses val="autoZero"/>
        <c:crossBetween val="midCat"/>
      </c:valAx>
      <c:valAx>
        <c:axId val="1082134719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距离</a:t>
                </a:r>
                <a:r>
                  <a:rPr lang="en-US" altLang="zh-CN"/>
                  <a:t>X/cm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82133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0</xdr:row>
      <xdr:rowOff>0</xdr:rowOff>
    </xdr:from>
    <xdr:to>
      <xdr:col>18</xdr:col>
      <xdr:colOff>312420</xdr:colOff>
      <xdr:row>15</xdr:row>
      <xdr:rowOff>114300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172B63F3-78AD-4417-AF2E-B5248969F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28"/>
  <sheetViews>
    <sheetView tabSelected="1" topLeftCell="A13" workbookViewId="0">
      <selection activeCell="K14" sqref="K14"/>
    </sheetView>
  </sheetViews>
  <sheetFormatPr defaultRowHeight="13.8" x14ac:dyDescent="0.25"/>
  <cols>
    <col min="1" max="16384" width="8.88671875" style="1"/>
  </cols>
  <sheetData>
    <row r="7" spans="1:11" x14ac:dyDescent="0.25">
      <c r="A7" s="8" t="s">
        <v>2</v>
      </c>
      <c r="B7" s="8"/>
      <c r="C7" s="8"/>
    </row>
    <row r="8" spans="1:11" x14ac:dyDescent="0.25">
      <c r="A8" s="1" t="s">
        <v>0</v>
      </c>
      <c r="B8" s="3">
        <v>0.5</v>
      </c>
      <c r="C8" s="3">
        <v>1</v>
      </c>
      <c r="D8" s="3">
        <v>1.5</v>
      </c>
      <c r="E8" s="3">
        <v>2</v>
      </c>
      <c r="F8" s="3">
        <v>2.5</v>
      </c>
      <c r="G8" s="3">
        <v>3</v>
      </c>
      <c r="H8" s="3">
        <v>3.5</v>
      </c>
      <c r="I8" s="3">
        <v>4</v>
      </c>
      <c r="J8" s="3">
        <v>4.5</v>
      </c>
      <c r="K8" s="3">
        <v>5</v>
      </c>
    </row>
    <row r="9" spans="1:11" x14ac:dyDescent="0.25">
      <c r="A9" s="1" t="s">
        <v>1</v>
      </c>
      <c r="B9" s="1">
        <v>8.02</v>
      </c>
      <c r="C9" s="1">
        <v>8.5399999999999991</v>
      </c>
      <c r="D9" s="1">
        <v>8.94</v>
      </c>
      <c r="E9" s="1">
        <v>9.42</v>
      </c>
      <c r="F9" s="1">
        <v>9.82</v>
      </c>
      <c r="G9" s="1">
        <v>10.29</v>
      </c>
      <c r="H9" s="1">
        <v>10.77</v>
      </c>
      <c r="I9" s="1">
        <v>11.21</v>
      </c>
      <c r="J9" s="1">
        <v>11.7</v>
      </c>
      <c r="K9" s="1">
        <v>12.14</v>
      </c>
    </row>
    <row r="14" spans="1:11" x14ac:dyDescent="0.25">
      <c r="A14" s="8" t="s">
        <v>3</v>
      </c>
      <c r="B14" s="8"/>
      <c r="C14" s="8"/>
      <c r="D14" s="8" t="s">
        <v>4</v>
      </c>
      <c r="E14" s="8"/>
      <c r="F14" s="8"/>
    </row>
    <row r="15" spans="1:11" x14ac:dyDescent="0.25">
      <c r="A15" s="2">
        <v>4</v>
      </c>
      <c r="B15" s="2">
        <v>3.95</v>
      </c>
      <c r="C15" s="2">
        <v>4.0199999999999996</v>
      </c>
      <c r="D15" s="2">
        <v>4.25</v>
      </c>
      <c r="E15" s="2">
        <v>4.2300000000000004</v>
      </c>
      <c r="F15" s="2">
        <v>4.24</v>
      </c>
    </row>
    <row r="16" spans="1:11" x14ac:dyDescent="0.25">
      <c r="A16" s="9">
        <f>AVERAGE(A15:C15)</f>
        <v>3.9899999999999998</v>
      </c>
      <c r="B16" s="8"/>
      <c r="C16" s="8"/>
      <c r="D16" s="9">
        <f>AVERAGE(D15:F15)</f>
        <v>4.24</v>
      </c>
      <c r="E16" s="8"/>
      <c r="F16" s="8"/>
    </row>
    <row r="18" spans="1:16" x14ac:dyDescent="0.25">
      <c r="A18" s="8" t="s">
        <v>13</v>
      </c>
      <c r="B18" s="8"/>
      <c r="C18" s="8"/>
      <c r="D18" s="8"/>
      <c r="E18" s="8"/>
      <c r="F18" s="8"/>
      <c r="G18" s="8"/>
      <c r="H18" s="8"/>
    </row>
    <row r="19" spans="1:16" x14ac:dyDescent="0.25">
      <c r="A19" s="1" t="s">
        <v>5</v>
      </c>
      <c r="B19" s="1" t="s">
        <v>6</v>
      </c>
      <c r="C19" s="1" t="s">
        <v>7</v>
      </c>
      <c r="D19" s="8" t="s">
        <v>12</v>
      </c>
      <c r="E19" s="8"/>
      <c r="F19" s="8"/>
      <c r="G19" s="8"/>
      <c r="H19" s="8"/>
      <c r="J19" s="8" t="s">
        <v>18</v>
      </c>
      <c r="K19" s="8"/>
      <c r="L19" s="8"/>
      <c r="M19" s="8"/>
      <c r="N19" s="8"/>
      <c r="O19" s="1" t="s">
        <v>19</v>
      </c>
      <c r="P19" s="1" t="s">
        <v>17</v>
      </c>
    </row>
    <row r="20" spans="1:16" x14ac:dyDescent="0.25">
      <c r="A20" s="1" t="s">
        <v>8</v>
      </c>
      <c r="B20" s="1" t="s">
        <v>10</v>
      </c>
      <c r="C20" s="1">
        <v>7.92</v>
      </c>
      <c r="D20" s="1">
        <v>9.07</v>
      </c>
      <c r="E20" s="1">
        <v>9.1300000000000008</v>
      </c>
      <c r="F20" s="1">
        <v>9.26</v>
      </c>
      <c r="G20" s="1">
        <v>9.19</v>
      </c>
      <c r="H20" s="1">
        <v>9.14</v>
      </c>
      <c r="J20" s="1">
        <f>D20-C20</f>
        <v>1.1500000000000004</v>
      </c>
      <c r="K20" s="1">
        <f>E20-C20</f>
        <v>1.2100000000000009</v>
      </c>
      <c r="L20" s="1">
        <f>F20-C20</f>
        <v>1.3399999999999999</v>
      </c>
      <c r="M20" s="4">
        <f>G20-C20</f>
        <v>1.2699999999999996</v>
      </c>
      <c r="N20" s="4">
        <f>H20-C20</f>
        <v>1.2200000000000006</v>
      </c>
      <c r="O20" s="1">
        <f>AVERAGE(J20:N20)</f>
        <v>1.2380000000000002</v>
      </c>
      <c r="P20" s="1">
        <f>STDEV(J20:N20)</f>
        <v>7.1203932475671264E-2</v>
      </c>
    </row>
    <row r="21" spans="1:16" x14ac:dyDescent="0.25">
      <c r="A21" s="1" t="s">
        <v>9</v>
      </c>
      <c r="B21" s="1" t="s">
        <v>11</v>
      </c>
      <c r="C21" s="1">
        <v>7.67</v>
      </c>
      <c r="D21" s="1">
        <v>7.81</v>
      </c>
      <c r="E21" s="1">
        <v>7.89</v>
      </c>
      <c r="F21" s="1">
        <v>7.9</v>
      </c>
      <c r="G21" s="1">
        <v>7.85</v>
      </c>
      <c r="H21" s="1">
        <v>7.85</v>
      </c>
      <c r="J21" s="4">
        <f>D21-C21</f>
        <v>0.13999999999999968</v>
      </c>
      <c r="K21" s="4">
        <f>E21-C21</f>
        <v>0.21999999999999975</v>
      </c>
      <c r="L21" s="4">
        <f>F21-C21</f>
        <v>0.23000000000000043</v>
      </c>
      <c r="M21" s="4">
        <f>G21-C21</f>
        <v>0.17999999999999972</v>
      </c>
      <c r="N21" s="4">
        <f>H21-C21</f>
        <v>0.17999999999999972</v>
      </c>
      <c r="O21" s="4">
        <f>AVERAGE(J21:N21)</f>
        <v>0.18999999999999986</v>
      </c>
      <c r="P21" s="4">
        <f>STDEV(J21:N21)</f>
        <v>3.6055512754640119E-2</v>
      </c>
    </row>
    <row r="23" spans="1:16" x14ac:dyDescent="0.25">
      <c r="A23" s="8" t="s">
        <v>14</v>
      </c>
      <c r="B23" s="8"/>
      <c r="C23" s="8"/>
      <c r="D23" s="8"/>
      <c r="E23" s="8"/>
      <c r="F23" s="8"/>
      <c r="G23" s="8"/>
    </row>
    <row r="24" spans="1:16" x14ac:dyDescent="0.25">
      <c r="A24" s="1" t="s">
        <v>6</v>
      </c>
      <c r="B24" s="1" t="s">
        <v>15</v>
      </c>
      <c r="C24" s="1" t="s">
        <v>7</v>
      </c>
      <c r="D24" s="8" t="s">
        <v>12</v>
      </c>
      <c r="E24" s="8"/>
      <c r="F24" s="8"/>
      <c r="H24" s="8" t="s">
        <v>20</v>
      </c>
      <c r="I24" s="8"/>
      <c r="J24" s="8"/>
      <c r="K24" s="1" t="s">
        <v>19</v>
      </c>
      <c r="L24" s="1" t="s">
        <v>21</v>
      </c>
    </row>
    <row r="25" spans="1:16" x14ac:dyDescent="0.25">
      <c r="A25" s="7" t="s">
        <v>11</v>
      </c>
      <c r="B25" s="1" t="s">
        <v>16</v>
      </c>
      <c r="C25" s="1">
        <v>7.37</v>
      </c>
      <c r="D25" s="1">
        <v>7.87</v>
      </c>
      <c r="E25" s="1">
        <v>7.95</v>
      </c>
      <c r="F25" s="1">
        <v>7.95</v>
      </c>
      <c r="H25" s="1">
        <f>D25-C25</f>
        <v>0.5</v>
      </c>
      <c r="I25" s="1">
        <f>E25-C25</f>
        <v>0.58000000000000007</v>
      </c>
      <c r="J25" s="1">
        <f>F25-C25</f>
        <v>0.58000000000000007</v>
      </c>
      <c r="K25" s="1">
        <f>AVERAGE(H25:J25)</f>
        <v>0.55333333333333334</v>
      </c>
    </row>
    <row r="26" spans="1:16" x14ac:dyDescent="0.25">
      <c r="A26" s="7"/>
      <c r="B26" s="5">
        <v>0.01</v>
      </c>
      <c r="C26" s="2">
        <v>7.5</v>
      </c>
      <c r="D26" s="2">
        <v>7.89</v>
      </c>
      <c r="E26" s="2">
        <v>7.91</v>
      </c>
      <c r="F26" s="2">
        <v>7.89</v>
      </c>
      <c r="H26" s="4">
        <f t="shared" ref="H26:H28" si="0">D26-C26</f>
        <v>0.38999999999999968</v>
      </c>
      <c r="I26" s="4">
        <f t="shared" ref="I26:I28" si="1">E26-C26</f>
        <v>0.41000000000000014</v>
      </c>
      <c r="J26" s="4">
        <f t="shared" ref="J26:J28" si="2">F26-C26</f>
        <v>0.38999999999999968</v>
      </c>
      <c r="K26" s="4">
        <f t="shared" ref="K26:K28" si="3">AVERAGE(H26:J26)</f>
        <v>0.3966666666666665</v>
      </c>
    </row>
    <row r="27" spans="1:16" x14ac:dyDescent="0.25">
      <c r="A27" s="7"/>
      <c r="B27" s="6">
        <v>1.4999999999999999E-2</v>
      </c>
      <c r="C27" s="2">
        <v>7.87</v>
      </c>
      <c r="D27" s="2">
        <v>7.9</v>
      </c>
      <c r="E27" s="2">
        <v>7.9</v>
      </c>
      <c r="F27" s="2">
        <v>7.92</v>
      </c>
      <c r="H27" s="4">
        <f t="shared" si="0"/>
        <v>3.0000000000000249E-2</v>
      </c>
      <c r="I27" s="4">
        <f t="shared" si="1"/>
        <v>3.0000000000000249E-2</v>
      </c>
      <c r="J27" s="4">
        <f t="shared" si="2"/>
        <v>4.9999999999999822E-2</v>
      </c>
      <c r="K27" s="4">
        <f t="shared" si="3"/>
        <v>3.6666666666666771E-2</v>
      </c>
    </row>
    <row r="28" spans="1:16" x14ac:dyDescent="0.25">
      <c r="A28" s="7"/>
      <c r="B28" s="6">
        <v>0.03</v>
      </c>
      <c r="C28" s="2">
        <v>7.5</v>
      </c>
      <c r="D28" s="2">
        <v>7.9</v>
      </c>
      <c r="E28" s="2">
        <v>7.79</v>
      </c>
      <c r="F28" s="2">
        <v>7.85</v>
      </c>
      <c r="H28" s="4">
        <f t="shared" si="0"/>
        <v>0.40000000000000036</v>
      </c>
      <c r="I28" s="4">
        <f t="shared" si="1"/>
        <v>0.29000000000000004</v>
      </c>
      <c r="J28" s="4">
        <f t="shared" si="2"/>
        <v>0.34999999999999964</v>
      </c>
      <c r="K28" s="4">
        <f t="shared" si="3"/>
        <v>0.34666666666666668</v>
      </c>
    </row>
  </sheetData>
  <mergeCells count="12">
    <mergeCell ref="J19:N19"/>
    <mergeCell ref="H24:J24"/>
    <mergeCell ref="A16:C16"/>
    <mergeCell ref="D16:F16"/>
    <mergeCell ref="A25:A28"/>
    <mergeCell ref="D24:F24"/>
    <mergeCell ref="A7:C7"/>
    <mergeCell ref="A14:C14"/>
    <mergeCell ref="D14:F14"/>
    <mergeCell ref="D19:H19"/>
    <mergeCell ref="A18:H18"/>
    <mergeCell ref="A23:G23"/>
  </mergeCells>
  <phoneticPr fontId="1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ypa</dc:creator>
  <cp:lastModifiedBy>ypa</cp:lastModifiedBy>
  <dcterms:created xsi:type="dcterms:W3CDTF">2015-06-05T18:19:34Z</dcterms:created>
  <dcterms:modified xsi:type="dcterms:W3CDTF">2022-04-16T09:25:35Z</dcterms:modified>
</cp:coreProperties>
</file>