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58E2FF64-4865-4C80-BD0F-49066BE3990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原始数据" sheetId="1" r:id="rId1"/>
    <sheet name="图表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2" l="1"/>
  <c r="H76" i="2"/>
  <c r="G76" i="2"/>
  <c r="F76" i="2"/>
  <c r="E76" i="2"/>
  <c r="E62" i="2"/>
  <c r="E63" i="2"/>
  <c r="E64" i="2"/>
  <c r="E65" i="2"/>
  <c r="E61" i="2"/>
  <c r="C40" i="2"/>
  <c r="C39" i="2"/>
  <c r="C38" i="2"/>
  <c r="F26" i="2"/>
  <c r="E26" i="2"/>
  <c r="D26" i="2"/>
  <c r="C26" i="2"/>
  <c r="B26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<sst xmlns="http://schemas.openxmlformats.org/spreadsheetml/2006/main" count="89" uniqueCount="31">
  <si>
    <t>零测法4mm</t>
    <phoneticPr fontId="1" type="noConversion"/>
  </si>
  <si>
    <t>波长</t>
    <phoneticPr fontId="1" type="noConversion"/>
  </si>
  <si>
    <t>波长/nm</t>
    <phoneticPr fontId="1" type="noConversion"/>
  </si>
  <si>
    <t>补偿法4mm</t>
    <phoneticPr fontId="1" type="noConversion"/>
  </si>
  <si>
    <t>暗电流/10E-13A</t>
    <phoneticPr fontId="1" type="noConversion"/>
  </si>
  <si>
    <t>遏止电压/V</t>
    <phoneticPr fontId="1" type="noConversion"/>
  </si>
  <si>
    <r>
      <t>I</t>
    </r>
    <r>
      <rPr>
        <vertAlign val="subscript"/>
        <sz val="11"/>
        <color theme="1"/>
        <rFont val="宋体"/>
        <family val="3"/>
        <charset val="134"/>
        <scheme val="minor"/>
      </rPr>
      <t>M-</t>
    </r>
    <r>
      <rPr>
        <sz val="11"/>
        <color theme="1"/>
        <rFont val="宋体"/>
        <family val="2"/>
        <charset val="134"/>
        <scheme val="minor"/>
      </rPr>
      <t>P</t>
    </r>
    <phoneticPr fontId="1" type="noConversion"/>
  </si>
  <si>
    <t>I/10E-10A</t>
    <phoneticPr fontId="1" type="noConversion"/>
  </si>
  <si>
    <t>入射距离L/mm</t>
    <phoneticPr fontId="1" type="noConversion"/>
  </si>
  <si>
    <t>L/m</t>
    <phoneticPr fontId="1" type="noConversion"/>
  </si>
  <si>
    <t>U/V</t>
    <phoneticPr fontId="1" type="noConversion"/>
  </si>
  <si>
    <t>I/10E-11A</t>
    <phoneticPr fontId="1" type="noConversion"/>
  </si>
  <si>
    <t>577nm 4mm</t>
    <phoneticPr fontId="1" type="noConversion"/>
  </si>
  <si>
    <t>546nm 4mm</t>
    <phoneticPr fontId="1" type="noConversion"/>
  </si>
  <si>
    <t>436nm 4mm</t>
    <phoneticPr fontId="1" type="noConversion"/>
  </si>
  <si>
    <t>1.7.6</t>
    <phoneticPr fontId="1" type="noConversion"/>
  </si>
  <si>
    <t>405nm 4mm</t>
    <phoneticPr fontId="1" type="noConversion"/>
  </si>
  <si>
    <t>365nm 4mm</t>
    <phoneticPr fontId="1" type="noConversion"/>
  </si>
  <si>
    <t>饱和</t>
    <phoneticPr fontId="1" type="noConversion"/>
  </si>
  <si>
    <t>I-V曲线/2段</t>
    <phoneticPr fontId="1" type="noConversion"/>
  </si>
  <si>
    <t>I-V曲线/1段</t>
    <phoneticPr fontId="1" type="noConversion"/>
  </si>
  <si>
    <t>I/10E-13A</t>
    <phoneticPr fontId="1" type="noConversion"/>
  </si>
  <si>
    <t>频率/10E14Hz</t>
    <phoneticPr fontId="1" type="noConversion"/>
  </si>
  <si>
    <t>暗电流</t>
    <phoneticPr fontId="1" type="noConversion"/>
  </si>
  <si>
    <t>频率/10E14</t>
    <phoneticPr fontId="1" type="noConversion"/>
  </si>
  <si>
    <t>L^{-2}</t>
    <phoneticPr fontId="1" type="noConversion"/>
  </si>
  <si>
    <t>10E-6mm</t>
    <phoneticPr fontId="1" type="noConversion"/>
  </si>
  <si>
    <t>伏安特性曲线(2段)</t>
    <phoneticPr fontId="1" type="noConversion"/>
  </si>
  <si>
    <t>577nm</t>
    <phoneticPr fontId="1" type="noConversion"/>
  </si>
  <si>
    <t>频率</t>
    <phoneticPr fontId="1" type="noConversion"/>
  </si>
  <si>
    <t>电压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</si>
</sst>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vertAlign val="sub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零电流法数据拟合图像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351771653543307"/>
                  <c:y val="-9.2592592592592596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图表!$B$5:$F$5</c:f>
              <c:numCache>
                <c:formatCode>0.000</c:formatCode>
                <c:ptCount val="5"/>
                <c:pt idx="0">
                  <c:v>5.1993067590987865</c:v>
                </c:pt>
                <c:pt idx="1">
                  <c:v>5.4945054945054945</c:v>
                </c:pt>
                <c:pt idx="2">
                  <c:v>6.8807339449541285</c:v>
                </c:pt>
                <c:pt idx="3">
                  <c:v>7.4074074074074074</c:v>
                </c:pt>
                <c:pt idx="4">
                  <c:v>8.2191780821917817</c:v>
                </c:pt>
              </c:numCache>
            </c:numRef>
          </c:xVal>
          <c:yVal>
            <c:numRef>
              <c:f>图表!$B$6:$F$6</c:f>
              <c:numCache>
                <c:formatCode>General</c:formatCode>
                <c:ptCount val="5"/>
                <c:pt idx="0">
                  <c:v>0.50800000000000001</c:v>
                </c:pt>
                <c:pt idx="1">
                  <c:v>0.61599999999999999</c:v>
                </c:pt>
                <c:pt idx="2">
                  <c:v>1.1859999999999999</c:v>
                </c:pt>
                <c:pt idx="3">
                  <c:v>1.528</c:v>
                </c:pt>
                <c:pt idx="4">
                  <c:v>1.782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C7-491B-A818-2CB24DDD2B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04881695"/>
        <c:axId val="2004882111"/>
      </c:scatterChart>
      <c:valAx>
        <c:axId val="2004881695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频率</a:t>
                </a:r>
                <a:r>
                  <a:rPr lang="en-US" altLang="zh-CN"/>
                  <a:t>f/10</a:t>
                </a:r>
                <a:r>
                  <a:rPr lang="en-US" altLang="zh-CN" baseline="30000"/>
                  <a:t>14</a:t>
                </a:r>
                <a:r>
                  <a:rPr lang="en-US" altLang="zh-CN"/>
                  <a:t>Hz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4882111"/>
        <c:crosses val="autoZero"/>
        <c:crossBetween val="midCat"/>
      </c:valAx>
      <c:valAx>
        <c:axId val="200488211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遏止电压</a:t>
                </a:r>
                <a:r>
                  <a:rPr lang="en-US" altLang="zh-CN"/>
                  <a:t>U/V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488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补偿法数据拟合图像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908945756780401"/>
                  <c:y val="3.703703703703703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图表!$B$26:$F$26</c:f>
              <c:numCache>
                <c:formatCode>General</c:formatCode>
                <c:ptCount val="5"/>
                <c:pt idx="0">
                  <c:v>5.1993067590987865</c:v>
                </c:pt>
                <c:pt idx="1">
                  <c:v>5.4945054945054945</c:v>
                </c:pt>
                <c:pt idx="2">
                  <c:v>6.8807339449541285</c:v>
                </c:pt>
                <c:pt idx="3">
                  <c:v>7.4074074074074074</c:v>
                </c:pt>
                <c:pt idx="4">
                  <c:v>8.2191780821917817</c:v>
                </c:pt>
              </c:numCache>
            </c:numRef>
          </c:xVal>
          <c:yVal>
            <c:numRef>
              <c:f>图表!$B$27:$F$27</c:f>
              <c:numCache>
                <c:formatCode>0.000</c:formatCode>
                <c:ptCount val="5"/>
                <c:pt idx="0">
                  <c:v>0.51</c:v>
                </c:pt>
                <c:pt idx="1">
                  <c:v>0.62</c:v>
                </c:pt>
                <c:pt idx="2">
                  <c:v>1.1859999999999999</c:v>
                </c:pt>
                <c:pt idx="3">
                  <c:v>1.534</c:v>
                </c:pt>
                <c:pt idx="4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B3-4CFD-9737-EBF1B567064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88575903"/>
        <c:axId val="1788576319"/>
      </c:scatterChart>
      <c:valAx>
        <c:axId val="1788575903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频率</a:t>
                </a:r>
                <a:r>
                  <a:rPr lang="en-US" altLang="zh-CN"/>
                  <a:t>/10</a:t>
                </a:r>
                <a:r>
                  <a:rPr lang="en-US" altLang="zh-CN" baseline="30000"/>
                  <a:t>14</a:t>
                </a:r>
                <a:r>
                  <a:rPr lang="en-US" altLang="zh-CN"/>
                  <a:t>Hz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4440612423447069"/>
              <c:y val="0.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8576319"/>
        <c:crosses val="autoZero"/>
        <c:crossBetween val="midCat"/>
      </c:valAx>
      <c:valAx>
        <c:axId val="1788576319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遏止电压</a:t>
                </a:r>
                <a:r>
                  <a:rPr lang="en-US" altLang="zh-CN"/>
                  <a:t>/V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8575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饱和光电流与光源距离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图表!$D$38:$D$40</c:f>
              <c:numCache>
                <c:formatCode>General</c:formatCode>
                <c:ptCount val="3"/>
                <c:pt idx="0">
                  <c:v>6.25</c:v>
                </c:pt>
                <c:pt idx="1">
                  <c:v>8.16</c:v>
                </c:pt>
                <c:pt idx="2">
                  <c:v>11.1</c:v>
                </c:pt>
              </c:numCache>
            </c:numRef>
          </c:xVal>
          <c:yVal>
            <c:numRef>
              <c:f>图表!$E$38:$E$40</c:f>
              <c:numCache>
                <c:formatCode>General</c:formatCode>
                <c:ptCount val="3"/>
                <c:pt idx="0">
                  <c:v>41.5</c:v>
                </c:pt>
                <c:pt idx="1">
                  <c:v>55.1</c:v>
                </c:pt>
                <c:pt idx="2">
                  <c:v>87.9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9-451F-A3D2-E48462A56D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51995920"/>
        <c:axId val="1251998832"/>
      </c:scatterChart>
      <c:valAx>
        <c:axId val="125199592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L^{-2}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1998832"/>
        <c:crosses val="autoZero"/>
        <c:crossBetween val="midCat"/>
      </c:valAx>
      <c:valAx>
        <c:axId val="125199883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i_{M}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199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图表!$B$52:$U$52</c:f>
              <c:numCache>
                <c:formatCode>General</c:formatCode>
                <c:ptCount val="2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  <c:pt idx="16">
                  <c:v>35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</c:numCache>
            </c:numRef>
          </c:xVal>
          <c:yVal>
            <c:numRef>
              <c:f>图表!$B$53:$U$53</c:f>
              <c:numCache>
                <c:formatCode>0.0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7.1</c:v>
                </c:pt>
                <c:pt idx="3">
                  <c:v>10.4</c:v>
                </c:pt>
                <c:pt idx="4">
                  <c:v>12.1</c:v>
                </c:pt>
                <c:pt idx="5">
                  <c:v>13.8</c:v>
                </c:pt>
                <c:pt idx="6">
                  <c:v>15.6</c:v>
                </c:pt>
                <c:pt idx="7">
                  <c:v>17.600000000000001</c:v>
                </c:pt>
                <c:pt idx="8">
                  <c:v>19.100000000000001</c:v>
                </c:pt>
                <c:pt idx="9">
                  <c:v>21</c:v>
                </c:pt>
                <c:pt idx="10">
                  <c:v>22.7</c:v>
                </c:pt>
                <c:pt idx="11">
                  <c:v>23.7</c:v>
                </c:pt>
                <c:pt idx="12">
                  <c:v>28.6</c:v>
                </c:pt>
                <c:pt idx="13">
                  <c:v>31.8</c:v>
                </c:pt>
                <c:pt idx="14">
                  <c:v>34.200000000000003</c:v>
                </c:pt>
                <c:pt idx="15">
                  <c:v>35.1</c:v>
                </c:pt>
                <c:pt idx="16">
                  <c:v>37</c:v>
                </c:pt>
                <c:pt idx="17">
                  <c:v>37.4</c:v>
                </c:pt>
                <c:pt idx="18">
                  <c:v>38.1</c:v>
                </c:pt>
                <c:pt idx="19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C4-4B96-AEDC-A498A871A7BD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247662272"/>
        <c:axId val="1247663936"/>
      </c:scatterChart>
      <c:valAx>
        <c:axId val="124766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47663936"/>
        <c:crosses val="autoZero"/>
        <c:crossBetween val="midCat"/>
      </c:valAx>
      <c:valAx>
        <c:axId val="12476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4766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遏止电压的绝对值与频率的数据拟合图像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3902012248469"/>
                  <c:y val="-9.2592592592592596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图表!$E$61:$E$65</c:f>
              <c:numCache>
                <c:formatCode>General</c:formatCode>
                <c:ptCount val="5"/>
                <c:pt idx="0">
                  <c:v>5.1993067590987865</c:v>
                </c:pt>
                <c:pt idx="1">
                  <c:v>5.4945054945054945</c:v>
                </c:pt>
                <c:pt idx="2">
                  <c:v>6.8807339449541285</c:v>
                </c:pt>
                <c:pt idx="3">
                  <c:v>7.4074074074074074</c:v>
                </c:pt>
                <c:pt idx="4">
                  <c:v>8.2191780821917817</c:v>
                </c:pt>
              </c:numCache>
            </c:numRef>
          </c:xVal>
          <c:yVal>
            <c:numRef>
              <c:f>图表!$F$61:$F$65</c:f>
              <c:numCache>
                <c:formatCode>General</c:formatCode>
                <c:ptCount val="5"/>
                <c:pt idx="0">
                  <c:v>0.59199999999999997</c:v>
                </c:pt>
                <c:pt idx="1">
                  <c:v>0.69699999999999995</c:v>
                </c:pt>
                <c:pt idx="2">
                  <c:v>1.3</c:v>
                </c:pt>
                <c:pt idx="3">
                  <c:v>1.5940000000000001</c:v>
                </c:pt>
                <c:pt idx="4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BA-4A21-937A-8A1EB93C315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52372560"/>
        <c:axId val="1252374224"/>
      </c:scatterChart>
      <c:valAx>
        <c:axId val="1252372560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频率</a:t>
                </a:r>
                <a:r>
                  <a:rPr lang="en-US" altLang="zh-CN"/>
                  <a:t>/10</a:t>
                </a:r>
                <a:r>
                  <a:rPr lang="en-US" altLang="zh-CN" baseline="30000"/>
                  <a:t>14</a:t>
                </a:r>
                <a:r>
                  <a:rPr lang="en-US" altLang="zh-CN"/>
                  <a:t>Hz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374224"/>
        <c:crosses val="autoZero"/>
        <c:crossBetween val="midCat"/>
      </c:valAx>
      <c:valAx>
        <c:axId val="125237422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遏止电压的绝对值</a:t>
                </a:r>
                <a:r>
                  <a:rPr lang="en-US" altLang="zh-CN"/>
                  <a:t>/V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37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0</xdr:row>
      <xdr:rowOff>7620</xdr:rowOff>
    </xdr:from>
    <xdr:to>
      <xdr:col>13</xdr:col>
      <xdr:colOff>297180</xdr:colOff>
      <xdr:row>15</xdr:row>
      <xdr:rowOff>7620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2B2AB06-EB30-450C-B1B5-D79C7E786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601980</xdr:colOff>
      <xdr:row>15</xdr:row>
      <xdr:rowOff>175260</xdr:rowOff>
    </xdr:from>
    <xdr:to>
      <xdr:col>13</xdr:col>
      <xdr:colOff>297180</xdr:colOff>
      <xdr:row>30</xdr:row>
      <xdr:rowOff>175260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062EEE6-327F-4E8B-97C9-A962DA5BC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510540</xdr:colOff>
      <xdr:row>33</xdr:row>
      <xdr:rowOff>152400</xdr:rowOff>
    </xdr:from>
    <xdr:to>
      <xdr:col>13</xdr:col>
      <xdr:colOff>205740</xdr:colOff>
      <xdr:row>48</xdr:row>
      <xdr:rowOff>152400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66408072-C4B0-4F36-87B9-690EB8580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396240</xdr:colOff>
      <xdr:row>42</xdr:row>
      <xdr:rowOff>144780</xdr:rowOff>
    </xdr:from>
    <xdr:to>
      <xdr:col>16</xdr:col>
      <xdr:colOff>91440</xdr:colOff>
      <xdr:row>57</xdr:row>
      <xdr:rowOff>144780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A58E8F70-FA22-4A48-A8F5-4734FA68C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91440</xdr:colOff>
      <xdr:row>57</xdr:row>
      <xdr:rowOff>121920</xdr:rowOff>
    </xdr:from>
    <xdr:to>
      <xdr:col>13</xdr:col>
      <xdr:colOff>396240</xdr:colOff>
      <xdr:row>72</xdr:row>
      <xdr:rowOff>121920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A3DA4F10-C3C8-41BD-A267-A08814F11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9"/>
  <sheetViews>
    <sheetView workbookViewId="0">
      <selection activeCell="L25" sqref="L25"/>
    </sheetView>
  </sheetViews>
  <sheetFormatPr defaultRowHeight="14.4" x14ac:dyDescent="0.25"/>
  <cols>
    <col min="1" max="1" width="10.77734375" style="1" customWidth="1"/>
    <col min="2" max="2" width="13.88671875" style="1" bestFit="1" customWidth="1"/>
    <col min="3" max="3" width="10.77734375" style="1" customWidth="1"/>
    <col min="4" max="4" width="9.77734375" style="1" customWidth="1"/>
    <col min="5" max="5" width="13.88671875" style="1" bestFit="1" customWidth="1"/>
    <col min="6" max="6" width="10.77734375" style="1" customWidth="1"/>
    <col min="7" max="7" width="13.77734375" style="1" customWidth="1"/>
    <col min="8" max="16384" width="8.88671875" style="1"/>
  </cols>
  <sheetData>
    <row r="1" spans="1:42" x14ac:dyDescent="0.25">
      <c r="A1" s="1" t="s">
        <v>0</v>
      </c>
      <c r="B1" s="1" t="s">
        <v>2</v>
      </c>
      <c r="C1" s="1" t="s">
        <v>5</v>
      </c>
      <c r="D1" s="1" t="s">
        <v>3</v>
      </c>
      <c r="E1" s="1" t="s">
        <v>1</v>
      </c>
      <c r="F1" s="1" t="s">
        <v>5</v>
      </c>
      <c r="G1" s="1" t="s">
        <v>4</v>
      </c>
    </row>
    <row r="2" spans="1:42" x14ac:dyDescent="0.25">
      <c r="B2" s="1">
        <v>577</v>
      </c>
      <c r="C2" s="1">
        <v>0.50800000000000001</v>
      </c>
      <c r="E2" s="1">
        <v>577</v>
      </c>
      <c r="F2" s="2">
        <v>0.51</v>
      </c>
      <c r="G2" s="1">
        <v>-0.03</v>
      </c>
    </row>
    <row r="3" spans="1:42" x14ac:dyDescent="0.25">
      <c r="B3" s="1">
        <v>546</v>
      </c>
      <c r="C3" s="1">
        <v>0.61599999999999999</v>
      </c>
      <c r="E3" s="1">
        <v>546</v>
      </c>
      <c r="F3" s="2">
        <v>0.62</v>
      </c>
      <c r="G3" s="1">
        <v>-0.04</v>
      </c>
    </row>
    <row r="4" spans="1:42" x14ac:dyDescent="0.25">
      <c r="B4" s="1">
        <v>436</v>
      </c>
      <c r="C4" s="1">
        <v>1.1859999999999999</v>
      </c>
      <c r="E4" s="1">
        <v>436</v>
      </c>
      <c r="F4" s="2">
        <v>1.1859999999999999</v>
      </c>
      <c r="G4" s="1">
        <v>-0.05</v>
      </c>
    </row>
    <row r="5" spans="1:42" x14ac:dyDescent="0.25">
      <c r="B5" s="1">
        <v>405</v>
      </c>
      <c r="C5" s="1">
        <v>1.528</v>
      </c>
      <c r="E5" s="1">
        <v>405</v>
      </c>
      <c r="F5" s="2">
        <v>1.534</v>
      </c>
      <c r="G5" s="1">
        <v>-0.06</v>
      </c>
    </row>
    <row r="6" spans="1:42" x14ac:dyDescent="0.25">
      <c r="B6" s="1">
        <v>365</v>
      </c>
      <c r="C6" s="1">
        <v>1.782</v>
      </c>
      <c r="E6" s="1">
        <v>365</v>
      </c>
      <c r="F6" s="2">
        <v>1.78</v>
      </c>
      <c r="G6" s="1">
        <v>-0.04</v>
      </c>
    </row>
    <row r="8" spans="1:42" ht="16.8" x14ac:dyDescent="0.25">
      <c r="A8" s="1" t="s">
        <v>6</v>
      </c>
      <c r="B8" s="1" t="s">
        <v>2</v>
      </c>
    </row>
    <row r="9" spans="1:42" x14ac:dyDescent="0.25">
      <c r="B9" s="9">
        <v>436</v>
      </c>
      <c r="C9" s="1" t="s">
        <v>8</v>
      </c>
      <c r="D9" s="1">
        <v>400</v>
      </c>
      <c r="E9" s="1">
        <v>350</v>
      </c>
      <c r="F9" s="1">
        <v>300</v>
      </c>
    </row>
    <row r="10" spans="1:42" x14ac:dyDescent="0.25">
      <c r="B10" s="9"/>
      <c r="C10" s="1" t="s">
        <v>7</v>
      </c>
      <c r="D10" s="1">
        <v>41.5</v>
      </c>
      <c r="E10" s="1">
        <v>55.1</v>
      </c>
      <c r="F10" s="1">
        <v>87.9</v>
      </c>
    </row>
    <row r="11" spans="1:42" x14ac:dyDescent="0.25">
      <c r="B11" s="10">
        <v>546</v>
      </c>
      <c r="C11" s="1" t="s">
        <v>9</v>
      </c>
      <c r="D11" s="1">
        <v>400</v>
      </c>
      <c r="E11" s="1">
        <v>350</v>
      </c>
      <c r="F11" s="1">
        <v>300</v>
      </c>
    </row>
    <row r="12" spans="1:42" x14ac:dyDescent="0.25">
      <c r="B12" s="10"/>
      <c r="C12" s="1" t="s">
        <v>7</v>
      </c>
      <c r="D12" s="1">
        <v>5.5</v>
      </c>
      <c r="E12" s="1">
        <v>8</v>
      </c>
      <c r="F12" s="1">
        <v>12.3</v>
      </c>
    </row>
    <row r="14" spans="1:42" x14ac:dyDescent="0.25">
      <c r="A14" s="1" t="s">
        <v>19</v>
      </c>
    </row>
    <row r="15" spans="1:42" x14ac:dyDescent="0.25">
      <c r="A15" s="1" t="s">
        <v>12</v>
      </c>
    </row>
    <row r="16" spans="1:42" x14ac:dyDescent="0.25">
      <c r="A16" s="1" t="s">
        <v>10</v>
      </c>
      <c r="B16" s="1">
        <v>-1</v>
      </c>
      <c r="C16" s="1">
        <v>0</v>
      </c>
      <c r="D16" s="1">
        <v>1</v>
      </c>
      <c r="E16" s="1">
        <v>2</v>
      </c>
      <c r="F16" s="1">
        <v>3</v>
      </c>
      <c r="G16" s="1">
        <v>4</v>
      </c>
      <c r="H16" s="1">
        <v>5</v>
      </c>
      <c r="I16" s="1">
        <v>6</v>
      </c>
      <c r="J16" s="1">
        <v>7</v>
      </c>
      <c r="K16" s="1">
        <v>8</v>
      </c>
      <c r="L16" s="1">
        <v>9</v>
      </c>
      <c r="M16" s="1">
        <v>10</v>
      </c>
      <c r="N16" s="6">
        <v>15</v>
      </c>
      <c r="O16" s="6">
        <v>20</v>
      </c>
      <c r="P16" s="6">
        <v>25</v>
      </c>
      <c r="Q16" s="6">
        <v>30</v>
      </c>
      <c r="R16" s="6">
        <v>35</v>
      </c>
      <c r="S16" s="6">
        <v>40</v>
      </c>
      <c r="T16" s="6">
        <v>45</v>
      </c>
      <c r="U16" s="6">
        <v>50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5">
      <c r="A17" s="1" t="s">
        <v>11</v>
      </c>
      <c r="B17" s="4">
        <v>0</v>
      </c>
      <c r="C17" s="4">
        <v>2</v>
      </c>
      <c r="D17" s="4">
        <v>7.1</v>
      </c>
      <c r="E17" s="4">
        <v>10.4</v>
      </c>
      <c r="F17" s="4">
        <v>12.1</v>
      </c>
      <c r="G17" s="4">
        <v>13.8</v>
      </c>
      <c r="H17" s="4">
        <v>15.6</v>
      </c>
      <c r="I17" s="4">
        <v>17.600000000000001</v>
      </c>
      <c r="J17" s="4">
        <v>19.100000000000001</v>
      </c>
      <c r="K17" s="4">
        <v>21</v>
      </c>
      <c r="L17" s="4">
        <v>22.7</v>
      </c>
      <c r="M17" s="4">
        <v>23.7</v>
      </c>
      <c r="N17" s="4">
        <v>28.6</v>
      </c>
      <c r="O17" s="4">
        <v>31.8</v>
      </c>
      <c r="P17" s="4">
        <v>34.200000000000003</v>
      </c>
      <c r="Q17" s="4">
        <v>35.1</v>
      </c>
      <c r="R17" s="4">
        <v>37</v>
      </c>
      <c r="S17" s="4">
        <v>37.4</v>
      </c>
      <c r="T17" s="4">
        <v>38.1</v>
      </c>
      <c r="U17" s="4">
        <v>38.6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x14ac:dyDescent="0.25">
      <c r="A18" s="1" t="s">
        <v>10</v>
      </c>
      <c r="B18" s="1">
        <v>15</v>
      </c>
      <c r="C18" s="1">
        <v>20</v>
      </c>
      <c r="D18" s="1">
        <v>25</v>
      </c>
      <c r="E18" s="1">
        <v>30</v>
      </c>
      <c r="F18" s="1">
        <v>35</v>
      </c>
      <c r="G18" s="1">
        <v>40</v>
      </c>
      <c r="H18" s="1">
        <v>45</v>
      </c>
      <c r="I18" s="1">
        <v>50</v>
      </c>
    </row>
    <row r="19" spans="1:42" x14ac:dyDescent="0.25">
      <c r="A19" s="1" t="s">
        <v>11</v>
      </c>
      <c r="B19" s="4">
        <v>28.6</v>
      </c>
      <c r="C19" s="4">
        <v>31.8</v>
      </c>
      <c r="D19" s="4">
        <v>34.200000000000003</v>
      </c>
      <c r="E19" s="4">
        <v>35.1</v>
      </c>
      <c r="F19" s="4">
        <v>37</v>
      </c>
      <c r="G19" s="4">
        <v>37.4</v>
      </c>
      <c r="H19" s="4">
        <v>38.1</v>
      </c>
      <c r="I19" s="4">
        <v>38.6</v>
      </c>
    </row>
    <row r="21" spans="1:42" x14ac:dyDescent="0.25">
      <c r="A21" s="1" t="s">
        <v>13</v>
      </c>
    </row>
    <row r="22" spans="1:42" x14ac:dyDescent="0.25">
      <c r="A22" s="1" t="s">
        <v>10</v>
      </c>
      <c r="B22" s="1">
        <v>-1</v>
      </c>
      <c r="C22" s="1">
        <v>0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</row>
    <row r="23" spans="1:42" x14ac:dyDescent="0.25">
      <c r="A23" s="1" t="s">
        <v>11</v>
      </c>
      <c r="B23" s="4">
        <v>-0.1</v>
      </c>
      <c r="C23" s="4">
        <v>0.7</v>
      </c>
      <c r="D23" s="4">
        <v>7.7</v>
      </c>
      <c r="E23" s="4">
        <v>13.9</v>
      </c>
      <c r="F23" s="4">
        <v>16.3</v>
      </c>
      <c r="G23" s="4">
        <v>18.5</v>
      </c>
      <c r="H23" s="4">
        <v>20.6</v>
      </c>
      <c r="I23" s="4">
        <v>23.6</v>
      </c>
      <c r="J23" s="4">
        <v>25.8</v>
      </c>
      <c r="K23" s="4">
        <v>27.8</v>
      </c>
      <c r="L23" s="4">
        <v>30</v>
      </c>
      <c r="M23" s="4">
        <v>32</v>
      </c>
    </row>
    <row r="24" spans="1:42" x14ac:dyDescent="0.25">
      <c r="A24" s="1" t="s">
        <v>10</v>
      </c>
      <c r="B24" s="1">
        <v>15</v>
      </c>
      <c r="C24" s="1">
        <v>20</v>
      </c>
      <c r="D24" s="1">
        <v>25</v>
      </c>
      <c r="E24" s="1">
        <v>30</v>
      </c>
      <c r="F24" s="1">
        <v>35</v>
      </c>
      <c r="G24" s="1">
        <v>40</v>
      </c>
      <c r="H24" s="1">
        <v>45</v>
      </c>
      <c r="I24" s="1">
        <v>50</v>
      </c>
    </row>
    <row r="25" spans="1:42" x14ac:dyDescent="0.25">
      <c r="A25" s="1" t="s">
        <v>11</v>
      </c>
      <c r="B25" s="4">
        <v>39.5</v>
      </c>
      <c r="C25" s="4">
        <v>45.2</v>
      </c>
      <c r="D25" s="4">
        <v>47.3</v>
      </c>
      <c r="E25" s="4">
        <v>49.2</v>
      </c>
      <c r="F25" s="4">
        <v>51.4</v>
      </c>
      <c r="G25" s="4">
        <v>52.3</v>
      </c>
      <c r="H25" s="4">
        <v>55</v>
      </c>
      <c r="I25" s="4">
        <v>55.1</v>
      </c>
    </row>
    <row r="27" spans="1:42" x14ac:dyDescent="0.25">
      <c r="A27" s="1" t="s">
        <v>14</v>
      </c>
    </row>
    <row r="28" spans="1:42" x14ac:dyDescent="0.25">
      <c r="A28" s="1" t="s">
        <v>10</v>
      </c>
      <c r="B28" s="1">
        <v>-1</v>
      </c>
      <c r="C28" s="1">
        <v>0</v>
      </c>
      <c r="D28" s="1">
        <v>1</v>
      </c>
      <c r="E28" s="1">
        <v>2</v>
      </c>
      <c r="F28" s="1">
        <v>3</v>
      </c>
      <c r="G28" s="1">
        <v>4</v>
      </c>
      <c r="H28" s="1">
        <v>5</v>
      </c>
      <c r="I28" s="1">
        <v>6</v>
      </c>
      <c r="J28" s="1">
        <v>7</v>
      </c>
      <c r="K28" s="1">
        <v>8</v>
      </c>
      <c r="L28" s="1">
        <v>9</v>
      </c>
      <c r="M28" s="1">
        <v>10</v>
      </c>
    </row>
    <row r="29" spans="1:42" x14ac:dyDescent="0.25">
      <c r="A29" s="1" t="s">
        <v>11</v>
      </c>
      <c r="B29" s="4">
        <v>1.3</v>
      </c>
      <c r="C29" s="4">
        <v>22.2</v>
      </c>
      <c r="D29" s="4">
        <v>49.4</v>
      </c>
      <c r="E29" s="4">
        <v>94.7</v>
      </c>
      <c r="F29" s="4">
        <v>99.8</v>
      </c>
      <c r="G29" s="4" t="s">
        <v>15</v>
      </c>
      <c r="H29" s="4">
        <v>117.6</v>
      </c>
      <c r="I29" s="4">
        <v>129.4</v>
      </c>
      <c r="J29" s="4">
        <v>141.30000000000001</v>
      </c>
      <c r="K29" s="4">
        <v>155.1</v>
      </c>
      <c r="L29" s="4">
        <v>167.4</v>
      </c>
      <c r="M29" s="4">
        <v>180.1</v>
      </c>
    </row>
    <row r="30" spans="1:42" x14ac:dyDescent="0.25">
      <c r="A30" s="1" t="s">
        <v>10</v>
      </c>
      <c r="B30" s="1">
        <v>11</v>
      </c>
      <c r="C30" s="1">
        <v>12</v>
      </c>
      <c r="D30" s="1">
        <v>13</v>
      </c>
    </row>
    <row r="31" spans="1:42" x14ac:dyDescent="0.25">
      <c r="A31" s="1" t="s">
        <v>11</v>
      </c>
      <c r="B31" s="4">
        <v>195.4</v>
      </c>
      <c r="C31" s="4">
        <v>195.5</v>
      </c>
      <c r="D31" s="4" t="s">
        <v>18</v>
      </c>
      <c r="E31" s="4"/>
      <c r="F31" s="4"/>
      <c r="G31" s="4"/>
      <c r="H31" s="4"/>
      <c r="I31" s="4"/>
    </row>
    <row r="33" spans="1:13" x14ac:dyDescent="0.25">
      <c r="A33" s="1" t="s">
        <v>16</v>
      </c>
    </row>
    <row r="34" spans="1:13" x14ac:dyDescent="0.25">
      <c r="A34" s="1" t="s">
        <v>10</v>
      </c>
      <c r="B34" s="1">
        <v>-1</v>
      </c>
      <c r="C34" s="1">
        <v>0</v>
      </c>
      <c r="D34" s="1">
        <v>1</v>
      </c>
      <c r="E34" s="1">
        <v>2</v>
      </c>
      <c r="F34" s="1">
        <v>3</v>
      </c>
      <c r="G34" s="1">
        <v>4</v>
      </c>
      <c r="H34" s="1">
        <v>5</v>
      </c>
      <c r="I34" s="1">
        <v>6</v>
      </c>
      <c r="J34" s="1">
        <v>7</v>
      </c>
      <c r="K34" s="1">
        <v>8</v>
      </c>
      <c r="L34" s="1">
        <v>9</v>
      </c>
      <c r="M34" s="1">
        <v>10</v>
      </c>
    </row>
    <row r="35" spans="1:13" x14ac:dyDescent="0.25">
      <c r="A35" s="1" t="s">
        <v>11</v>
      </c>
      <c r="B35" s="4">
        <v>2.9</v>
      </c>
      <c r="C35" s="4">
        <v>14.9</v>
      </c>
      <c r="D35" s="4">
        <v>30.8</v>
      </c>
      <c r="E35" s="4">
        <v>48.1</v>
      </c>
      <c r="F35" s="4">
        <v>62.3</v>
      </c>
      <c r="G35" s="4">
        <v>70.3</v>
      </c>
      <c r="H35" s="4">
        <v>78.3</v>
      </c>
      <c r="I35" s="4">
        <v>84.5</v>
      </c>
      <c r="J35" s="4">
        <v>90.7</v>
      </c>
      <c r="K35" s="4">
        <v>98.4</v>
      </c>
      <c r="L35" s="4">
        <v>106.5</v>
      </c>
      <c r="M35" s="4">
        <v>113.4</v>
      </c>
    </row>
    <row r="36" spans="1:13" x14ac:dyDescent="0.25">
      <c r="A36" s="1" t="s">
        <v>10</v>
      </c>
      <c r="B36" s="1">
        <v>15</v>
      </c>
      <c r="C36" s="1">
        <v>20</v>
      </c>
      <c r="D36" s="1">
        <v>24</v>
      </c>
      <c r="E36" s="1">
        <v>25</v>
      </c>
      <c r="F36" s="1">
        <v>26</v>
      </c>
    </row>
    <row r="37" spans="1:13" x14ac:dyDescent="0.25">
      <c r="A37" s="1" t="s">
        <v>11</v>
      </c>
      <c r="B37" s="4">
        <v>150</v>
      </c>
      <c r="C37" s="4">
        <v>178</v>
      </c>
      <c r="D37" s="4">
        <v>178</v>
      </c>
      <c r="E37" s="4">
        <v>197</v>
      </c>
      <c r="F37" s="4" t="s">
        <v>18</v>
      </c>
      <c r="G37" s="4"/>
      <c r="H37" s="4"/>
      <c r="I37" s="4"/>
    </row>
    <row r="39" spans="1:13" x14ac:dyDescent="0.25">
      <c r="A39" s="1" t="s">
        <v>17</v>
      </c>
    </row>
    <row r="40" spans="1:13" x14ac:dyDescent="0.25">
      <c r="A40" s="1" t="s">
        <v>10</v>
      </c>
      <c r="B40" s="1">
        <v>-1</v>
      </c>
      <c r="C40" s="1">
        <v>0</v>
      </c>
      <c r="D40" s="1">
        <v>1</v>
      </c>
      <c r="E40" s="1">
        <v>2</v>
      </c>
      <c r="F40" s="1">
        <v>3</v>
      </c>
      <c r="G40" s="1">
        <v>4</v>
      </c>
      <c r="H40" s="1">
        <v>5</v>
      </c>
      <c r="I40" s="1">
        <v>6</v>
      </c>
      <c r="J40" s="1">
        <v>7</v>
      </c>
      <c r="K40" s="1">
        <v>8</v>
      </c>
      <c r="L40" s="1">
        <v>9</v>
      </c>
      <c r="M40" s="1">
        <v>10</v>
      </c>
    </row>
    <row r="41" spans="1:13" x14ac:dyDescent="0.25">
      <c r="A41" s="1" t="s">
        <v>11</v>
      </c>
      <c r="B41" s="4">
        <v>11.5</v>
      </c>
      <c r="C41" s="4">
        <v>34.6</v>
      </c>
      <c r="D41" s="4">
        <v>66.2</v>
      </c>
      <c r="E41" s="4">
        <v>101.2</v>
      </c>
      <c r="F41" s="4">
        <v>134.19999999999999</v>
      </c>
      <c r="G41" s="4">
        <v>156.30000000000001</v>
      </c>
      <c r="H41" s="4">
        <v>169.2</v>
      </c>
      <c r="I41" s="4">
        <v>179.5</v>
      </c>
      <c r="J41" s="4">
        <v>189.3</v>
      </c>
      <c r="K41" s="4" t="s">
        <v>18</v>
      </c>
      <c r="L41" s="4"/>
      <c r="M41" s="4"/>
    </row>
    <row r="43" spans="1:13" x14ac:dyDescent="0.25">
      <c r="B43" s="4"/>
      <c r="C43" s="4"/>
      <c r="D43" s="4"/>
      <c r="E43" s="4"/>
      <c r="F43" s="4"/>
      <c r="G43" s="4"/>
      <c r="H43" s="4"/>
      <c r="I43" s="4"/>
    </row>
    <row r="44" spans="1:13" x14ac:dyDescent="0.25">
      <c r="A44" s="1" t="s">
        <v>20</v>
      </c>
    </row>
    <row r="45" spans="1:13" x14ac:dyDescent="0.25">
      <c r="A45" s="1" t="s">
        <v>12</v>
      </c>
    </row>
    <row r="46" spans="1:13" x14ac:dyDescent="0.25">
      <c r="A46" s="1" t="s">
        <v>10</v>
      </c>
      <c r="B46" s="2">
        <v>-1.998</v>
      </c>
      <c r="C46" s="4">
        <v>-1.9</v>
      </c>
      <c r="D46" s="4">
        <v>-1.8</v>
      </c>
      <c r="E46" s="4">
        <v>-1.7</v>
      </c>
      <c r="F46" s="4">
        <v>-1.6</v>
      </c>
      <c r="G46" s="4">
        <v>-1.5</v>
      </c>
      <c r="H46" s="4">
        <v>-1.4</v>
      </c>
      <c r="I46" s="4">
        <v>-1.3</v>
      </c>
      <c r="J46" s="4">
        <v>-1.2</v>
      </c>
      <c r="K46" s="4">
        <v>-1.1000000000000001</v>
      </c>
      <c r="L46" s="4">
        <v>-1</v>
      </c>
    </row>
    <row r="47" spans="1:13" x14ac:dyDescent="0.25">
      <c r="A47" s="1" t="s">
        <v>21</v>
      </c>
      <c r="B47" s="1">
        <v>-10.6</v>
      </c>
      <c r="C47" s="1">
        <v>-10.5</v>
      </c>
      <c r="D47" s="1">
        <v>-10.5</v>
      </c>
      <c r="E47" s="1">
        <v>-10.199999999999999</v>
      </c>
      <c r="F47" s="1">
        <v>-10.199999999999999</v>
      </c>
      <c r="G47" s="1">
        <v>-10.1</v>
      </c>
      <c r="H47" s="1">
        <v>-9.9</v>
      </c>
      <c r="I47" s="1">
        <v>-9.8000000000000007</v>
      </c>
      <c r="J47" s="1">
        <v>-9.8000000000000007</v>
      </c>
      <c r="K47" s="1">
        <v>-9.6999999999999993</v>
      </c>
      <c r="L47" s="1">
        <v>-9.6999999999999993</v>
      </c>
    </row>
    <row r="48" spans="1:13" x14ac:dyDescent="0.25">
      <c r="A48" s="1" t="s">
        <v>10</v>
      </c>
      <c r="B48" s="1">
        <v>-0.9</v>
      </c>
      <c r="C48" s="1">
        <v>-0.8</v>
      </c>
      <c r="D48" s="1">
        <v>-0.7</v>
      </c>
      <c r="E48" s="1">
        <v>-0.6</v>
      </c>
      <c r="F48" s="1">
        <v>-0.5</v>
      </c>
      <c r="G48" s="1">
        <v>-0.4</v>
      </c>
      <c r="H48" s="1">
        <v>-0.3</v>
      </c>
      <c r="I48" s="1">
        <v>-0.2</v>
      </c>
      <c r="J48" s="1">
        <v>-0.1</v>
      </c>
      <c r="K48" s="1">
        <v>0</v>
      </c>
    </row>
    <row r="49" spans="1:12" x14ac:dyDescent="0.25">
      <c r="A49" s="1" t="s">
        <v>21</v>
      </c>
      <c r="B49" s="1">
        <v>-9.9</v>
      </c>
      <c r="C49" s="1">
        <v>-9.5</v>
      </c>
      <c r="D49" s="1">
        <v>-9.1</v>
      </c>
      <c r="E49" s="1">
        <v>-7.8</v>
      </c>
      <c r="F49" s="1">
        <v>-0.1</v>
      </c>
      <c r="G49" s="1">
        <v>26.9</v>
      </c>
      <c r="H49" s="1">
        <v>69.8</v>
      </c>
      <c r="I49" s="1">
        <v>116.4</v>
      </c>
      <c r="J49" s="1">
        <v>159.9</v>
      </c>
      <c r="K49" s="1">
        <v>198.1</v>
      </c>
    </row>
    <row r="51" spans="1:12" x14ac:dyDescent="0.25">
      <c r="A51" s="1" t="s">
        <v>13</v>
      </c>
    </row>
    <row r="52" spans="1:12" x14ac:dyDescent="0.25">
      <c r="A52" s="1" t="s">
        <v>10</v>
      </c>
      <c r="B52" s="2">
        <v>-1.998</v>
      </c>
      <c r="C52" s="4">
        <v>-1.9</v>
      </c>
      <c r="D52" s="4">
        <v>-1.8</v>
      </c>
      <c r="E52" s="4">
        <v>-1.7</v>
      </c>
      <c r="F52" s="4">
        <v>-1.6</v>
      </c>
      <c r="G52" s="4">
        <v>-1.5</v>
      </c>
      <c r="H52" s="4">
        <v>-1.4</v>
      </c>
      <c r="I52" s="4">
        <v>-1.3</v>
      </c>
      <c r="J52" s="4">
        <v>-1.2</v>
      </c>
      <c r="K52" s="4">
        <v>-1.1000000000000001</v>
      </c>
      <c r="L52" s="4">
        <v>-1</v>
      </c>
    </row>
    <row r="53" spans="1:12" x14ac:dyDescent="0.25">
      <c r="A53" s="1" t="s">
        <v>21</v>
      </c>
      <c r="B53" s="4">
        <v>-12.7</v>
      </c>
      <c r="C53" s="4">
        <v>-12.5</v>
      </c>
      <c r="D53" s="4">
        <v>-12.3</v>
      </c>
      <c r="E53" s="4">
        <v>-12.4</v>
      </c>
      <c r="F53" s="4">
        <v>-12.4</v>
      </c>
      <c r="G53" s="4">
        <v>-12.3</v>
      </c>
      <c r="H53" s="4">
        <v>-12.3</v>
      </c>
      <c r="I53" s="4">
        <v>-12</v>
      </c>
      <c r="J53" s="4">
        <v>-11.9</v>
      </c>
      <c r="K53" s="4">
        <v>-11.8</v>
      </c>
      <c r="L53" s="4">
        <v>-11.9</v>
      </c>
    </row>
    <row r="54" spans="1:12" x14ac:dyDescent="0.25">
      <c r="A54" s="1" t="s">
        <v>10</v>
      </c>
      <c r="B54" s="1">
        <v>-0.9</v>
      </c>
      <c r="C54" s="1">
        <v>-0.8</v>
      </c>
      <c r="D54" s="1">
        <v>-0.7</v>
      </c>
      <c r="E54" s="1">
        <v>-0.6</v>
      </c>
      <c r="F54" s="1">
        <v>-0.5</v>
      </c>
      <c r="G54" s="1">
        <v>-0.4</v>
      </c>
      <c r="H54" s="1">
        <v>-0.3</v>
      </c>
      <c r="I54" s="1">
        <v>-0.2</v>
      </c>
      <c r="J54" s="1">
        <v>-0.1</v>
      </c>
      <c r="K54" s="1">
        <v>0</v>
      </c>
    </row>
    <row r="55" spans="1:12" x14ac:dyDescent="0.25">
      <c r="A55" s="1" t="s">
        <v>21</v>
      </c>
      <c r="B55" s="4">
        <v>-11.5</v>
      </c>
      <c r="C55" s="4">
        <v>-10.9</v>
      </c>
      <c r="D55" s="4">
        <v>-8.6999999999999993</v>
      </c>
      <c r="E55" s="4">
        <v>-1.7</v>
      </c>
      <c r="F55" s="4">
        <v>32.700000000000003</v>
      </c>
      <c r="G55" s="4">
        <v>81.5</v>
      </c>
      <c r="H55" s="4">
        <v>139.80000000000001</v>
      </c>
      <c r="I55" s="4">
        <v>196.8</v>
      </c>
      <c r="J55" s="4" t="s">
        <v>18</v>
      </c>
    </row>
    <row r="57" spans="1:12" x14ac:dyDescent="0.25">
      <c r="A57" s="1" t="s">
        <v>14</v>
      </c>
    </row>
    <row r="58" spans="1:12" x14ac:dyDescent="0.25">
      <c r="A58" s="1" t="s">
        <v>10</v>
      </c>
      <c r="B58" s="2">
        <v>-1.998</v>
      </c>
      <c r="C58" s="4">
        <v>-1.9</v>
      </c>
      <c r="D58" s="4">
        <v>-1.8</v>
      </c>
      <c r="E58" s="4">
        <v>-1.7</v>
      </c>
      <c r="F58" s="4">
        <v>-1.6</v>
      </c>
      <c r="G58" s="4">
        <v>-1.5</v>
      </c>
      <c r="H58" s="4">
        <v>-1.4</v>
      </c>
      <c r="I58" s="4">
        <v>-1.3</v>
      </c>
      <c r="J58" s="4">
        <v>-1.2</v>
      </c>
      <c r="K58" s="4">
        <v>-1.1000000000000001</v>
      </c>
      <c r="L58" s="4">
        <v>-1</v>
      </c>
    </row>
    <row r="59" spans="1:12" x14ac:dyDescent="0.25">
      <c r="A59" s="1" t="s">
        <v>21</v>
      </c>
      <c r="B59" s="4">
        <v>-51.9</v>
      </c>
      <c r="C59" s="4">
        <v>-49.4</v>
      </c>
      <c r="D59" s="4">
        <v>-47.6</v>
      </c>
      <c r="E59" s="4">
        <v>-45.7</v>
      </c>
      <c r="F59" s="4">
        <v>-42.7</v>
      </c>
      <c r="G59" s="4">
        <v>-38.9</v>
      </c>
      <c r="H59" s="4">
        <v>-33.700000000000003</v>
      </c>
      <c r="I59" s="4">
        <v>-26.3</v>
      </c>
      <c r="J59" s="4">
        <v>-8.9</v>
      </c>
      <c r="K59" s="4">
        <v>37.4</v>
      </c>
      <c r="L59" s="4">
        <v>134.30000000000001</v>
      </c>
    </row>
    <row r="60" spans="1:12" x14ac:dyDescent="0.25">
      <c r="A60" s="1" t="s">
        <v>10</v>
      </c>
      <c r="B60" s="1">
        <v>-0.9</v>
      </c>
      <c r="C60" s="1">
        <v>-0.8</v>
      </c>
      <c r="D60" s="1">
        <v>-0.7</v>
      </c>
      <c r="E60" s="1">
        <v>-0.6</v>
      </c>
      <c r="F60" s="1">
        <v>-0.5</v>
      </c>
      <c r="G60" s="1">
        <v>-0.4</v>
      </c>
      <c r="H60" s="1">
        <v>-0.3</v>
      </c>
      <c r="I60" s="1">
        <v>-0.2</v>
      </c>
      <c r="J60" s="1">
        <v>-0.1</v>
      </c>
      <c r="K60" s="1">
        <v>0</v>
      </c>
    </row>
    <row r="61" spans="1:12" x14ac:dyDescent="0.25">
      <c r="A61" s="1" t="s">
        <v>21</v>
      </c>
      <c r="B61" s="4" t="s">
        <v>18</v>
      </c>
      <c r="C61" s="4"/>
      <c r="D61" s="4"/>
      <c r="E61" s="4"/>
      <c r="F61" s="4"/>
      <c r="G61" s="4"/>
      <c r="H61" s="4"/>
      <c r="I61" s="4"/>
      <c r="J61" s="4"/>
    </row>
    <row r="63" spans="1:12" x14ac:dyDescent="0.25">
      <c r="A63" s="1" t="s">
        <v>16</v>
      </c>
    </row>
    <row r="64" spans="1:12" x14ac:dyDescent="0.25">
      <c r="A64" s="1" t="s">
        <v>10</v>
      </c>
      <c r="B64" s="2">
        <v>-1.998</v>
      </c>
      <c r="C64" s="4">
        <v>-1.9</v>
      </c>
      <c r="D64" s="4">
        <v>-1.8</v>
      </c>
      <c r="E64" s="4">
        <v>-1.7</v>
      </c>
      <c r="F64" s="4">
        <v>-1.6</v>
      </c>
      <c r="G64" s="4">
        <v>-1.5</v>
      </c>
      <c r="H64" s="4">
        <v>-1.4</v>
      </c>
      <c r="I64" s="4">
        <v>-1.3</v>
      </c>
      <c r="J64" s="4">
        <v>-1.2</v>
      </c>
      <c r="K64" s="4">
        <v>-1.1000000000000001</v>
      </c>
      <c r="L64" s="4">
        <v>-1</v>
      </c>
    </row>
    <row r="65" spans="1:12" x14ac:dyDescent="0.25">
      <c r="A65" s="1" t="s">
        <v>21</v>
      </c>
      <c r="B65" s="4">
        <v>-22.5</v>
      </c>
      <c r="C65" s="4">
        <v>-20.6</v>
      </c>
      <c r="D65" s="4">
        <v>-18.2</v>
      </c>
      <c r="E65" s="4">
        <v>-14.5</v>
      </c>
      <c r="F65" s="4">
        <v>-8.1999999999999993</v>
      </c>
      <c r="G65" s="4">
        <v>1.4</v>
      </c>
      <c r="H65" s="4">
        <v>17</v>
      </c>
      <c r="I65" s="4">
        <v>45.6</v>
      </c>
      <c r="J65" s="4">
        <v>97.8</v>
      </c>
      <c r="K65" s="4">
        <v>180</v>
      </c>
      <c r="L65" s="4" t="s">
        <v>18</v>
      </c>
    </row>
    <row r="67" spans="1:12" x14ac:dyDescent="0.25">
      <c r="A67" s="1" t="s">
        <v>17</v>
      </c>
    </row>
    <row r="68" spans="1:12" x14ac:dyDescent="0.25">
      <c r="A68" s="1" t="s">
        <v>10</v>
      </c>
      <c r="B68" s="2">
        <v>-1.998</v>
      </c>
      <c r="C68" s="4">
        <v>-1.9</v>
      </c>
      <c r="D68" s="4">
        <v>-1.8</v>
      </c>
      <c r="E68" s="4">
        <v>-1.7</v>
      </c>
      <c r="F68" s="4">
        <v>-1.6</v>
      </c>
      <c r="G68" s="4">
        <v>-1.5</v>
      </c>
      <c r="H68" s="4">
        <v>-1.4</v>
      </c>
      <c r="I68" s="4"/>
      <c r="J68" s="4"/>
      <c r="K68" s="4"/>
      <c r="L68" s="4"/>
    </row>
    <row r="69" spans="1:12" x14ac:dyDescent="0.25">
      <c r="A69" s="1" t="s">
        <v>21</v>
      </c>
      <c r="B69" s="4">
        <v>-18.100000000000001</v>
      </c>
      <c r="C69" s="4">
        <v>-12.9</v>
      </c>
      <c r="D69" s="4">
        <v>-4.5</v>
      </c>
      <c r="E69" s="4">
        <v>17.899999999999999</v>
      </c>
      <c r="F69" s="4">
        <v>71.099999999999994</v>
      </c>
      <c r="G69" s="4">
        <v>169.8</v>
      </c>
      <c r="H69" s="4" t="s">
        <v>18</v>
      </c>
      <c r="I69" s="4"/>
      <c r="J69" s="4"/>
      <c r="K69" s="4"/>
      <c r="L69" s="4"/>
    </row>
  </sheetData>
  <mergeCells count="2">
    <mergeCell ref="B9:B10"/>
    <mergeCell ref="B11:B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77"/>
  <sheetViews>
    <sheetView tabSelected="1" topLeftCell="D64" workbookViewId="0">
      <selection activeCell="D75" sqref="D75:I77"/>
    </sheetView>
  </sheetViews>
  <sheetFormatPr defaultRowHeight="14.4" x14ac:dyDescent="0.25"/>
  <sheetData>
    <row r="3" spans="1:6" x14ac:dyDescent="0.25">
      <c r="A3" s="3" t="s">
        <v>2</v>
      </c>
      <c r="B3" s="3">
        <v>577</v>
      </c>
      <c r="C3" s="3">
        <v>546</v>
      </c>
      <c r="D3" s="3">
        <v>436</v>
      </c>
      <c r="E3" s="3">
        <v>405</v>
      </c>
      <c r="F3" s="3">
        <v>365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 t="s">
        <v>22</v>
      </c>
      <c r="B5" s="2">
        <f>3*10^3/B3</f>
        <v>5.1993067590987865</v>
      </c>
      <c r="C5" s="2">
        <f>3*10^3/C3</f>
        <v>5.4945054945054945</v>
      </c>
      <c r="D5" s="2">
        <f>3*10^3/D3</f>
        <v>6.8807339449541285</v>
      </c>
      <c r="E5" s="2">
        <f>3*10^3/E3</f>
        <v>7.4074074074074074</v>
      </c>
      <c r="F5" s="2">
        <f>3*10^3/F3</f>
        <v>8.2191780821917817</v>
      </c>
    </row>
    <row r="6" spans="1:6" x14ac:dyDescent="0.25">
      <c r="A6" s="3" t="s">
        <v>5</v>
      </c>
      <c r="B6" s="3">
        <v>0.50800000000000001</v>
      </c>
      <c r="C6" s="3">
        <v>0.61599999999999999</v>
      </c>
      <c r="D6" s="3">
        <v>1.1859999999999999</v>
      </c>
      <c r="E6" s="3">
        <v>1.528</v>
      </c>
      <c r="F6" s="3">
        <v>1.782</v>
      </c>
    </row>
    <row r="23" spans="1:6" x14ac:dyDescent="0.25">
      <c r="A23" s="6" t="s">
        <v>1</v>
      </c>
      <c r="B23" s="6">
        <v>577</v>
      </c>
      <c r="C23" s="6">
        <v>546</v>
      </c>
      <c r="D23" s="6">
        <v>436</v>
      </c>
      <c r="E23" s="6">
        <v>405</v>
      </c>
      <c r="F23" s="6">
        <v>365</v>
      </c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6" t="s">
        <v>23</v>
      </c>
      <c r="B25" s="6">
        <v>-0.03</v>
      </c>
      <c r="C25" s="6">
        <v>-0.04</v>
      </c>
      <c r="D25" s="6">
        <v>-0.05</v>
      </c>
      <c r="E25" s="6">
        <v>-0.06</v>
      </c>
      <c r="F25" s="6">
        <v>-0.04</v>
      </c>
    </row>
    <row r="26" spans="1:6" x14ac:dyDescent="0.25">
      <c r="A26" s="1" t="s">
        <v>24</v>
      </c>
      <c r="B26" s="1">
        <f>3000/B23</f>
        <v>5.1993067590987865</v>
      </c>
      <c r="C26" s="6">
        <f>3000/C23</f>
        <v>5.4945054945054945</v>
      </c>
      <c r="D26" s="6">
        <f>3000/D23</f>
        <v>6.8807339449541285</v>
      </c>
      <c r="E26" s="6">
        <f>3000/E23</f>
        <v>7.4074074074074074</v>
      </c>
      <c r="F26" s="6">
        <f>3000/F23</f>
        <v>8.2191780821917817</v>
      </c>
    </row>
    <row r="27" spans="1:6" x14ac:dyDescent="0.25">
      <c r="A27" s="6" t="s">
        <v>5</v>
      </c>
      <c r="B27" s="2">
        <v>0.51</v>
      </c>
      <c r="C27" s="2">
        <v>0.62</v>
      </c>
      <c r="D27" s="2">
        <v>1.1859999999999999</v>
      </c>
      <c r="E27" s="2">
        <v>1.534</v>
      </c>
      <c r="F27" s="2">
        <v>1.78</v>
      </c>
    </row>
    <row r="36" spans="1:6" x14ac:dyDescent="0.25">
      <c r="A36" s="9">
        <v>436</v>
      </c>
      <c r="B36" s="9"/>
      <c r="C36" s="8"/>
      <c r="D36" s="8"/>
      <c r="E36" s="1"/>
      <c r="F36" s="1"/>
    </row>
    <row r="37" spans="1:6" x14ac:dyDescent="0.25">
      <c r="A37" s="6" t="s">
        <v>8</v>
      </c>
      <c r="B37" s="6" t="s">
        <v>7</v>
      </c>
      <c r="C37" s="6" t="s">
        <v>25</v>
      </c>
      <c r="D37" s="5" t="s">
        <v>26</v>
      </c>
      <c r="E37" s="6" t="s">
        <v>7</v>
      </c>
      <c r="F37" s="1"/>
    </row>
    <row r="38" spans="1:6" x14ac:dyDescent="0.25">
      <c r="A38" s="6">
        <v>400</v>
      </c>
      <c r="B38" s="6">
        <v>41.5</v>
      </c>
      <c r="C38" s="6">
        <f>1/(A38*A38)</f>
        <v>6.2500000000000003E-6</v>
      </c>
      <c r="D38" s="6">
        <v>6.25</v>
      </c>
      <c r="E38" s="6">
        <v>41.5</v>
      </c>
      <c r="F38" s="1"/>
    </row>
    <row r="39" spans="1:6" x14ac:dyDescent="0.25">
      <c r="A39" s="6">
        <v>350</v>
      </c>
      <c r="B39" s="6">
        <v>55.1</v>
      </c>
      <c r="C39" s="6">
        <f>1/(A39*A39)</f>
        <v>8.1632653061224483E-6</v>
      </c>
      <c r="D39" s="6">
        <v>8.16</v>
      </c>
      <c r="E39" s="6">
        <v>55.1</v>
      </c>
      <c r="F39" s="1"/>
    </row>
    <row r="40" spans="1:6" x14ac:dyDescent="0.25">
      <c r="A40" s="6">
        <v>300</v>
      </c>
      <c r="B40" s="6">
        <v>87.9</v>
      </c>
      <c r="C40" s="6">
        <f>1/(A40*A40)</f>
        <v>1.1111111111111112E-5</v>
      </c>
      <c r="D40" s="6">
        <v>11.1</v>
      </c>
      <c r="E40" s="6">
        <v>87.9</v>
      </c>
      <c r="F40" s="1"/>
    </row>
    <row r="42" spans="1:6" x14ac:dyDescent="0.25">
      <c r="A42" s="10">
        <v>546</v>
      </c>
      <c r="B42" s="10"/>
      <c r="C42" s="1"/>
      <c r="D42" s="1"/>
    </row>
    <row r="43" spans="1:6" x14ac:dyDescent="0.25">
      <c r="A43" s="6" t="s">
        <v>9</v>
      </c>
      <c r="B43" s="6" t="s">
        <v>7</v>
      </c>
      <c r="C43" s="1"/>
      <c r="D43" s="1"/>
    </row>
    <row r="44" spans="1:6" x14ac:dyDescent="0.25">
      <c r="A44" s="6">
        <v>400</v>
      </c>
      <c r="B44" s="6">
        <v>5.5</v>
      </c>
      <c r="C44" s="6">
        <v>6.25</v>
      </c>
      <c r="D44" s="6">
        <v>41.5</v>
      </c>
    </row>
    <row r="45" spans="1:6" x14ac:dyDescent="0.25">
      <c r="A45" s="6">
        <v>350</v>
      </c>
      <c r="B45" s="6">
        <v>8</v>
      </c>
      <c r="C45" s="6">
        <v>8.16</v>
      </c>
      <c r="D45" s="6">
        <v>55.1</v>
      </c>
    </row>
    <row r="46" spans="1:6" x14ac:dyDescent="0.25">
      <c r="A46" s="6">
        <v>300</v>
      </c>
      <c r="B46" s="6">
        <v>12.3</v>
      </c>
      <c r="C46" s="6">
        <v>11.1</v>
      </c>
      <c r="D46" s="6">
        <v>87.9</v>
      </c>
    </row>
    <row r="51" spans="1:21" x14ac:dyDescent="0.25">
      <c r="A51" s="10" t="s">
        <v>27</v>
      </c>
      <c r="B51" s="10"/>
    </row>
    <row r="52" spans="1:21" x14ac:dyDescent="0.25">
      <c r="A52" t="s">
        <v>28</v>
      </c>
      <c r="B52" s="7">
        <v>-1</v>
      </c>
      <c r="C52" s="7">
        <v>0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  <c r="J52" s="7">
        <v>7</v>
      </c>
      <c r="K52" s="7">
        <v>8</v>
      </c>
      <c r="L52" s="7">
        <v>9</v>
      </c>
      <c r="M52" s="7">
        <v>10</v>
      </c>
      <c r="N52" s="7">
        <v>15</v>
      </c>
      <c r="O52" s="7">
        <v>20</v>
      </c>
      <c r="P52" s="7">
        <v>25</v>
      </c>
      <c r="Q52" s="7">
        <v>30</v>
      </c>
      <c r="R52" s="7">
        <v>35</v>
      </c>
      <c r="S52" s="7">
        <v>40</v>
      </c>
      <c r="T52" s="7">
        <v>45</v>
      </c>
      <c r="U52" s="7">
        <v>50</v>
      </c>
    </row>
    <row r="53" spans="1:21" x14ac:dyDescent="0.25">
      <c r="B53" s="4">
        <v>0</v>
      </c>
      <c r="C53" s="4">
        <v>2</v>
      </c>
      <c r="D53" s="4">
        <v>7.1</v>
      </c>
      <c r="E53" s="4">
        <v>10.4</v>
      </c>
      <c r="F53" s="4">
        <v>12.1</v>
      </c>
      <c r="G53" s="4">
        <v>13.8</v>
      </c>
      <c r="H53" s="4">
        <v>15.6</v>
      </c>
      <c r="I53" s="4">
        <v>17.600000000000001</v>
      </c>
      <c r="J53" s="4">
        <v>19.100000000000001</v>
      </c>
      <c r="K53" s="4">
        <v>21</v>
      </c>
      <c r="L53" s="4">
        <v>22.7</v>
      </c>
      <c r="M53" s="4">
        <v>23.7</v>
      </c>
      <c r="N53" s="4">
        <v>28.6</v>
      </c>
      <c r="O53" s="4">
        <v>31.8</v>
      </c>
      <c r="P53" s="4">
        <v>34.200000000000003</v>
      </c>
      <c r="Q53" s="4">
        <v>35.1</v>
      </c>
      <c r="R53" s="4">
        <v>37</v>
      </c>
      <c r="S53" s="4">
        <v>37.4</v>
      </c>
      <c r="T53" s="4">
        <v>38.1</v>
      </c>
      <c r="U53" s="4">
        <v>38.6</v>
      </c>
    </row>
    <row r="60" spans="1:21" x14ac:dyDescent="0.25">
      <c r="D60" t="s">
        <v>1</v>
      </c>
      <c r="E60" t="s">
        <v>29</v>
      </c>
      <c r="F60" t="s">
        <v>30</v>
      </c>
    </row>
    <row r="61" spans="1:21" x14ac:dyDescent="0.25">
      <c r="D61">
        <v>577</v>
      </c>
      <c r="E61">
        <f>3000/D61</f>
        <v>5.1993067590987865</v>
      </c>
      <c r="F61">
        <v>0.59199999999999997</v>
      </c>
    </row>
    <row r="62" spans="1:21" x14ac:dyDescent="0.25">
      <c r="D62">
        <v>546</v>
      </c>
      <c r="E62">
        <f>3000/D62</f>
        <v>5.4945054945054945</v>
      </c>
      <c r="F62">
        <v>0.69699999999999995</v>
      </c>
    </row>
    <row r="63" spans="1:21" x14ac:dyDescent="0.25">
      <c r="D63">
        <v>436</v>
      </c>
      <c r="E63">
        <f>3000/D63</f>
        <v>6.8807339449541285</v>
      </c>
      <c r="F63">
        <v>1.3</v>
      </c>
    </row>
    <row r="64" spans="1:21" x14ac:dyDescent="0.25">
      <c r="D64">
        <v>405</v>
      </c>
      <c r="E64">
        <f>3000/D64</f>
        <v>7.4074074074074074</v>
      </c>
      <c r="F64">
        <v>1.5940000000000001</v>
      </c>
    </row>
    <row r="65" spans="4:9" x14ac:dyDescent="0.25">
      <c r="D65">
        <v>365</v>
      </c>
      <c r="E65">
        <f>3000/D65</f>
        <v>8.2191780821917817</v>
      </c>
      <c r="F65">
        <v>1.8</v>
      </c>
    </row>
    <row r="75" spans="4:9" x14ac:dyDescent="0.25">
      <c r="D75" t="s">
        <v>1</v>
      </c>
      <c r="E75">
        <v>577</v>
      </c>
      <c r="F75">
        <v>546</v>
      </c>
      <c r="G75">
        <v>436</v>
      </c>
      <c r="H75">
        <v>405</v>
      </c>
      <c r="I75">
        <v>365</v>
      </c>
    </row>
    <row r="76" spans="4:9" x14ac:dyDescent="0.25">
      <c r="D76" t="s">
        <v>29</v>
      </c>
      <c r="E76">
        <f>3000/E75</f>
        <v>5.1993067590987865</v>
      </c>
      <c r="F76">
        <f>3000/F75</f>
        <v>5.4945054945054945</v>
      </c>
      <c r="G76">
        <f>3000/G75</f>
        <v>6.8807339449541285</v>
      </c>
      <c r="H76">
        <f>3000/H75</f>
        <v>7.4074074074074074</v>
      </c>
      <c r="I76">
        <f>3000/I75</f>
        <v>8.2191780821917817</v>
      </c>
    </row>
    <row r="77" spans="4:9" x14ac:dyDescent="0.25">
      <c r="D77" t="s">
        <v>30</v>
      </c>
      <c r="E77">
        <v>0.59199999999999997</v>
      </c>
      <c r="F77">
        <v>0.69699999999999995</v>
      </c>
      <c r="G77">
        <v>1.3</v>
      </c>
      <c r="H77">
        <v>1.5940000000000001</v>
      </c>
      <c r="I77">
        <v>1.8</v>
      </c>
    </row>
  </sheetData>
  <mergeCells count="3">
    <mergeCell ref="A42:B42"/>
    <mergeCell ref="A36:B36"/>
    <mergeCell ref="A51:B5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原始数据</vt:lpstr>
      <vt:lpstr>图表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2022-04-05T09:15:39Z</dcterms:created>
  <dcterms:modified xsi:type="dcterms:W3CDTF">2022-04-06T09:46:54Z</dcterms:modified>
</cp:coreProperties>
</file>